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REWEIGHTED ZOGBY POLL 10-24-06" sheetId="1" r:id="rId1"/>
  </sheets>
  <definedNames/>
  <calcPr fullCalcOnLoad="1"/>
</workbook>
</file>

<file path=xl/sharedStrings.xml><?xml version="1.0" encoding="utf-8"?>
<sst xmlns="http://schemas.openxmlformats.org/spreadsheetml/2006/main" count="62" uniqueCount="26">
  <si>
    <t>Maffei</t>
  </si>
  <si>
    <t>Walsh</t>
  </si>
  <si>
    <t>NS</t>
  </si>
  <si>
    <t>Total</t>
  </si>
  <si>
    <t>%</t>
  </si>
  <si>
    <t>Dem</t>
  </si>
  <si>
    <t>Republican</t>
  </si>
  <si>
    <t>Unenrolled</t>
  </si>
  <si>
    <t>Green</t>
  </si>
  <si>
    <t>Other</t>
  </si>
  <si>
    <t>f</t>
  </si>
  <si>
    <t>Democrat</t>
  </si>
  <si>
    <t>Unaligned</t>
  </si>
  <si>
    <t>N</t>
  </si>
  <si>
    <t>EVERYBODY ELSE</t>
  </si>
  <si>
    <t>(that's 31%)</t>
  </si>
  <si>
    <t>(that's 44%)</t>
  </si>
  <si>
    <t>ZOGBY'S ERRONEOUSLY WEIGHTED NUMBERS</t>
  </si>
  <si>
    <t>(that's 25%)</t>
  </si>
  <si>
    <t>MY REWEIGHTED NUMBERS</t>
  </si>
  <si>
    <t>(that's 32%)</t>
  </si>
  <si>
    <t>(that's 36%)</t>
  </si>
  <si>
    <t>Zogby</t>
  </si>
  <si>
    <t>Mine</t>
  </si>
  <si>
    <t>Everybody Else</t>
  </si>
  <si>
    <t>Party Registration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</si>
</sst>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6" fontId="0" fillId="0" borderId="15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18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17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6" fontId="0" fillId="0" borderId="4" xfId="0" applyNumberFormat="1" applyBorder="1" applyAlignment="1">
      <alignment/>
    </xf>
    <xf numFmtId="9" fontId="0" fillId="0" borderId="6" xfId="0" applyNumberFormat="1" applyBorder="1" applyAlignment="1">
      <alignment/>
    </xf>
    <xf numFmtId="0" fontId="0" fillId="2" borderId="1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14" xfId="0" applyFill="1" applyBorder="1" applyAlignment="1">
      <alignment/>
    </xf>
    <xf numFmtId="166" fontId="0" fillId="2" borderId="15" xfId="0" applyNumberForma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3" xfId="0" applyFill="1" applyBorder="1" applyAlignment="1">
      <alignment/>
    </xf>
    <xf numFmtId="166" fontId="0" fillId="2" borderId="11" xfId="0" applyNumberForma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7" xfId="0" applyFill="1" applyBorder="1" applyAlignment="1">
      <alignment/>
    </xf>
    <xf numFmtId="166" fontId="0" fillId="2" borderId="18" xfId="0" applyNumberForma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6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0" xfId="0" applyFill="1" applyAlignment="1">
      <alignment/>
    </xf>
    <xf numFmtId="0" fontId="0" fillId="4" borderId="20" xfId="0" applyFill="1" applyBorder="1" applyAlignment="1">
      <alignment/>
    </xf>
    <xf numFmtId="0" fontId="0" fillId="4" borderId="0" xfId="0" applyFill="1" applyAlignment="1">
      <alignment/>
    </xf>
    <xf numFmtId="1" fontId="0" fillId="0" borderId="14" xfId="0" applyNumberFormat="1" applyFill="1" applyBorder="1" applyAlignment="1">
      <alignment/>
    </xf>
    <xf numFmtId="166" fontId="0" fillId="0" borderId="15" xfId="0" applyNumberFormat="1" applyFill="1" applyBorder="1" applyAlignment="1">
      <alignment/>
    </xf>
    <xf numFmtId="1" fontId="0" fillId="0" borderId="3" xfId="0" applyNumberFormat="1" applyFill="1" applyBorder="1" applyAlignment="1">
      <alignment/>
    </xf>
    <xf numFmtId="166" fontId="0" fillId="0" borderId="11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166" fontId="0" fillId="0" borderId="18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Alignment="1">
      <alignment/>
    </xf>
    <xf numFmtId="0" fontId="0" fillId="5" borderId="5" xfId="0" applyFill="1" applyBorder="1" applyAlignment="1">
      <alignment/>
    </xf>
    <xf numFmtId="0" fontId="0" fillId="5" borderId="0" xfId="0" applyFill="1" applyAlignment="1">
      <alignment/>
    </xf>
    <xf numFmtId="0" fontId="0" fillId="5" borderId="21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4" xfId="0" applyFill="1" applyBorder="1" applyAlignment="1">
      <alignment/>
    </xf>
    <xf numFmtId="0" fontId="0" fillId="5" borderId="4" xfId="0" applyFill="1" applyBorder="1" applyAlignment="1">
      <alignment/>
    </xf>
    <xf numFmtId="1" fontId="0" fillId="0" borderId="27" xfId="0" applyNumberFormat="1" applyBorder="1" applyAlignment="1">
      <alignment/>
    </xf>
    <xf numFmtId="1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3" borderId="31" xfId="0" applyFill="1" applyBorder="1" applyAlignment="1">
      <alignment/>
    </xf>
    <xf numFmtId="0" fontId="0" fillId="4" borderId="32" xfId="0" applyFill="1" applyBorder="1" applyAlignment="1">
      <alignment/>
    </xf>
    <xf numFmtId="0" fontId="0" fillId="5" borderId="32" xfId="0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" fillId="6" borderId="19" xfId="0" applyFont="1" applyFill="1" applyBorder="1" applyAlignment="1">
      <alignment/>
    </xf>
    <xf numFmtId="0" fontId="0" fillId="6" borderId="38" xfId="0" applyFill="1" applyBorder="1" applyAlignment="1">
      <alignment/>
    </xf>
    <xf numFmtId="0" fontId="0" fillId="6" borderId="39" xfId="0" applyFill="1" applyBorder="1" applyAlignment="1">
      <alignment/>
    </xf>
    <xf numFmtId="0" fontId="2" fillId="7" borderId="19" xfId="0" applyFont="1" applyFill="1" applyBorder="1" applyAlignment="1">
      <alignment/>
    </xf>
    <xf numFmtId="0" fontId="0" fillId="7" borderId="38" xfId="0" applyFill="1" applyBorder="1" applyAlignment="1">
      <alignment/>
    </xf>
    <xf numFmtId="0" fontId="0" fillId="7" borderId="39" xfId="0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6" borderId="13" xfId="0" applyFill="1" applyBorder="1" applyAlignment="1">
      <alignment/>
    </xf>
    <xf numFmtId="0" fontId="0" fillId="6" borderId="8" xfId="0" applyFill="1" applyBorder="1" applyAlignment="1">
      <alignment/>
    </xf>
    <xf numFmtId="0" fontId="0" fillId="6" borderId="16" xfId="0" applyFill="1" applyBorder="1" applyAlignment="1">
      <alignment/>
    </xf>
    <xf numFmtId="0" fontId="2" fillId="6" borderId="15" xfId="0" applyFont="1" applyFill="1" applyBorder="1" applyAlignment="1">
      <alignment/>
    </xf>
    <xf numFmtId="0" fontId="2" fillId="6" borderId="11" xfId="0" applyFont="1" applyFill="1" applyBorder="1" applyAlignment="1">
      <alignment/>
    </xf>
    <xf numFmtId="0" fontId="2" fillId="6" borderId="1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 topLeftCell="A1">
      <selection activeCell="H26" sqref="H26"/>
    </sheetView>
  </sheetViews>
  <sheetFormatPr defaultColWidth="9.140625" defaultRowHeight="12.75"/>
  <cols>
    <col min="1" max="1" width="12.57421875" style="0" customWidth="1"/>
    <col min="2" max="13" width="8.140625" style="0" customWidth="1"/>
  </cols>
  <sheetData>
    <row r="1" spans="1:13" ht="13.5" thickBot="1">
      <c r="A1" s="86" t="s">
        <v>17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8"/>
    </row>
    <row r="2" spans="1:16" ht="12.75">
      <c r="A2" s="7"/>
      <c r="B2" s="1" t="s">
        <v>3</v>
      </c>
      <c r="C2" s="10"/>
      <c r="D2" s="1" t="s">
        <v>5</v>
      </c>
      <c r="E2" s="10"/>
      <c r="F2" s="1" t="s">
        <v>6</v>
      </c>
      <c r="G2" s="10"/>
      <c r="H2" s="32" t="s">
        <v>7</v>
      </c>
      <c r="I2" s="33"/>
      <c r="J2" s="32" t="s">
        <v>8</v>
      </c>
      <c r="K2" s="33"/>
      <c r="L2" s="32" t="s">
        <v>9</v>
      </c>
      <c r="M2" s="34"/>
      <c r="O2" s="1" t="s">
        <v>14</v>
      </c>
      <c r="P2" s="2"/>
    </row>
    <row r="3" spans="1:16" ht="13.5" thickBot="1">
      <c r="A3" s="9"/>
      <c r="B3" s="5" t="s">
        <v>10</v>
      </c>
      <c r="C3" s="12" t="s">
        <v>4</v>
      </c>
      <c r="D3" s="5" t="s">
        <v>10</v>
      </c>
      <c r="E3" s="12" t="s">
        <v>4</v>
      </c>
      <c r="F3" s="5" t="s">
        <v>10</v>
      </c>
      <c r="G3" s="12" t="s">
        <v>4</v>
      </c>
      <c r="H3" s="35" t="s">
        <v>10</v>
      </c>
      <c r="I3" s="36" t="s">
        <v>4</v>
      </c>
      <c r="J3" s="35" t="s">
        <v>10</v>
      </c>
      <c r="K3" s="36" t="s">
        <v>4</v>
      </c>
      <c r="L3" s="35" t="s">
        <v>10</v>
      </c>
      <c r="M3" s="37" t="s">
        <v>4</v>
      </c>
      <c r="O3" s="3" t="s">
        <v>13</v>
      </c>
      <c r="P3" s="4" t="s">
        <v>4</v>
      </c>
    </row>
    <row r="4" spans="1:16" ht="12.75">
      <c r="A4" s="13" t="s">
        <v>0</v>
      </c>
      <c r="B4" s="14">
        <v>190</v>
      </c>
      <c r="C4" s="15">
        <v>38</v>
      </c>
      <c r="D4" s="14">
        <v>119</v>
      </c>
      <c r="E4" s="22">
        <f>(D4/D7)*100</f>
        <v>76.77419354838709</v>
      </c>
      <c r="F4" s="14">
        <v>27</v>
      </c>
      <c r="G4" s="22">
        <f>(F4/F7)*100</f>
        <v>12.272727272727273</v>
      </c>
      <c r="H4" s="38">
        <v>18</v>
      </c>
      <c r="I4" s="39">
        <f>(H4/H7)*100</f>
        <v>33.9622641509434</v>
      </c>
      <c r="J4" s="38">
        <v>2</v>
      </c>
      <c r="K4" s="40">
        <v>63.4</v>
      </c>
      <c r="L4" s="38">
        <v>25</v>
      </c>
      <c r="M4" s="41">
        <v>35.4</v>
      </c>
      <c r="O4" s="3">
        <f>L4+J4+H4</f>
        <v>45</v>
      </c>
      <c r="P4" s="30">
        <f>(O4/O7)*100</f>
        <v>35.714285714285715</v>
      </c>
    </row>
    <row r="5" spans="1:16" ht="12.75">
      <c r="A5" s="8" t="s">
        <v>1</v>
      </c>
      <c r="B5" s="3">
        <v>238</v>
      </c>
      <c r="C5" s="11">
        <v>47.5</v>
      </c>
      <c r="D5" s="3">
        <v>21</v>
      </c>
      <c r="E5" s="23">
        <f>(D5/D7)*100</f>
        <v>13.548387096774196</v>
      </c>
      <c r="F5" s="3">
        <v>170</v>
      </c>
      <c r="G5" s="23">
        <f>(F5/F7)*100</f>
        <v>77.27272727272727</v>
      </c>
      <c r="H5" s="42">
        <v>13</v>
      </c>
      <c r="I5" s="43">
        <f>(H5/H7)*100</f>
        <v>24.528301886792452</v>
      </c>
      <c r="J5" s="42"/>
      <c r="K5" s="44"/>
      <c r="L5" s="42">
        <v>33</v>
      </c>
      <c r="M5" s="45">
        <v>47.7</v>
      </c>
      <c r="O5" s="3">
        <f>L5+J5+H5</f>
        <v>46</v>
      </c>
      <c r="P5" s="30">
        <f>(O5/O7)*100</f>
        <v>36.507936507936506</v>
      </c>
    </row>
    <row r="6" spans="1:16" ht="13.5" thickBot="1">
      <c r="A6" s="16" t="s">
        <v>2</v>
      </c>
      <c r="B6" s="17">
        <v>73</v>
      </c>
      <c r="C6" s="18">
        <v>14.5</v>
      </c>
      <c r="D6" s="17">
        <v>15</v>
      </c>
      <c r="E6" s="24">
        <f>(D6/D7)*100</f>
        <v>9.67741935483871</v>
      </c>
      <c r="F6" s="17">
        <v>23</v>
      </c>
      <c r="G6" s="24">
        <f>(F6/F7)*100</f>
        <v>10.454545454545453</v>
      </c>
      <c r="H6" s="46">
        <v>22</v>
      </c>
      <c r="I6" s="47">
        <f>(H6/H7)*100</f>
        <v>41.509433962264154</v>
      </c>
      <c r="J6" s="46">
        <v>1</v>
      </c>
      <c r="K6" s="48">
        <v>36.6</v>
      </c>
      <c r="L6" s="46">
        <v>12</v>
      </c>
      <c r="M6" s="49">
        <v>16.9</v>
      </c>
      <c r="O6" s="3">
        <f>L6+J6+H6</f>
        <v>35</v>
      </c>
      <c r="P6" s="30">
        <f>(O6/O7)*100</f>
        <v>27.77777777777778</v>
      </c>
    </row>
    <row r="7" spans="1:16" ht="13.5" thickBot="1">
      <c r="A7" s="19" t="s">
        <v>3</v>
      </c>
      <c r="B7" s="20">
        <v>501</v>
      </c>
      <c r="C7" s="21">
        <v>100</v>
      </c>
      <c r="D7" s="53">
        <v>155</v>
      </c>
      <c r="E7" s="21">
        <v>100</v>
      </c>
      <c r="F7" s="55">
        <v>220</v>
      </c>
      <c r="G7" s="21">
        <v>100</v>
      </c>
      <c r="H7" s="50">
        <v>53</v>
      </c>
      <c r="I7" s="51">
        <v>100</v>
      </c>
      <c r="J7" s="50">
        <v>3</v>
      </c>
      <c r="K7" s="51">
        <v>100</v>
      </c>
      <c r="L7" s="50">
        <v>70</v>
      </c>
      <c r="M7" s="52">
        <v>100</v>
      </c>
      <c r="O7" s="65">
        <f>L7+J7+H7</f>
        <v>126</v>
      </c>
      <c r="P7" s="31">
        <v>1</v>
      </c>
    </row>
    <row r="8" spans="4:15" ht="12.75">
      <c r="D8" s="54" t="s">
        <v>15</v>
      </c>
      <c r="F8" s="56" t="s">
        <v>16</v>
      </c>
      <c r="O8" s="66" t="s">
        <v>18</v>
      </c>
    </row>
    <row r="9" spans="3:7" ht="12.75">
      <c r="C9" s="64"/>
      <c r="D9" s="64"/>
      <c r="E9" s="64"/>
      <c r="F9" s="64"/>
      <c r="G9" s="64"/>
    </row>
    <row r="10" spans="3:7" ht="13.5" thickBot="1">
      <c r="C10" s="64"/>
      <c r="D10" s="64"/>
      <c r="E10" s="64"/>
      <c r="F10" s="64"/>
      <c r="G10" s="64"/>
    </row>
    <row r="11" spans="1:13" ht="13.5" thickBot="1">
      <c r="A11" s="83" t="s">
        <v>19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5"/>
    </row>
    <row r="12" spans="1:13" ht="12.75">
      <c r="A12" s="7"/>
      <c r="B12" s="1" t="s">
        <v>3</v>
      </c>
      <c r="C12" s="10"/>
      <c r="D12" s="1" t="s">
        <v>5</v>
      </c>
      <c r="E12" s="10"/>
      <c r="F12" s="1" t="s">
        <v>6</v>
      </c>
      <c r="G12" s="10"/>
      <c r="H12" s="1" t="s">
        <v>24</v>
      </c>
      <c r="I12" s="10"/>
      <c r="J12" s="32" t="s">
        <v>8</v>
      </c>
      <c r="K12" s="33"/>
      <c r="L12" s="32" t="s">
        <v>9</v>
      </c>
      <c r="M12" s="34"/>
    </row>
    <row r="13" spans="1:13" ht="13.5" thickBot="1">
      <c r="A13" s="9"/>
      <c r="B13" s="5" t="s">
        <v>10</v>
      </c>
      <c r="C13" s="12" t="s">
        <v>4</v>
      </c>
      <c r="D13" s="5" t="s">
        <v>10</v>
      </c>
      <c r="E13" s="12" t="s">
        <v>4</v>
      </c>
      <c r="F13" s="5" t="s">
        <v>10</v>
      </c>
      <c r="G13" s="12" t="s">
        <v>4</v>
      </c>
      <c r="H13" s="5" t="s">
        <v>10</v>
      </c>
      <c r="I13" s="12" t="s">
        <v>4</v>
      </c>
      <c r="J13" s="35" t="s">
        <v>10</v>
      </c>
      <c r="K13" s="36" t="s">
        <v>4</v>
      </c>
      <c r="L13" s="35" t="s">
        <v>10</v>
      </c>
      <c r="M13" s="37" t="s">
        <v>4</v>
      </c>
    </row>
    <row r="14" spans="1:13" ht="12.75">
      <c r="A14" s="91" t="s">
        <v>0</v>
      </c>
      <c r="B14" s="25">
        <f>D14+F14+H14</f>
        <v>202.494</v>
      </c>
      <c r="C14" s="94">
        <f>B14/B17</f>
        <v>0.4041796407185629</v>
      </c>
      <c r="D14" s="57">
        <f>D17*(E14/100)</f>
        <v>124.416</v>
      </c>
      <c r="E14" s="58">
        <v>76.8</v>
      </c>
      <c r="F14" s="57">
        <f>F17*(G14/100)</f>
        <v>22.386000000000003</v>
      </c>
      <c r="G14" s="58">
        <v>12.3</v>
      </c>
      <c r="H14" s="25">
        <f>H17*(I14/100)</f>
        <v>55.69200000000001</v>
      </c>
      <c r="I14" s="22">
        <v>35.7</v>
      </c>
      <c r="J14" s="38">
        <v>2</v>
      </c>
      <c r="K14" s="40"/>
      <c r="L14" s="38">
        <v>25</v>
      </c>
      <c r="M14" s="41"/>
    </row>
    <row r="15" spans="1:13" ht="12.75">
      <c r="A15" s="92" t="s">
        <v>1</v>
      </c>
      <c r="B15" s="26">
        <f>D15+F15+H15</f>
        <v>219.496</v>
      </c>
      <c r="C15" s="95">
        <f>B15/B17</f>
        <v>0.4381157684630739</v>
      </c>
      <c r="D15" s="59">
        <f>D17*(E15/100)</f>
        <v>21.87</v>
      </c>
      <c r="E15" s="60">
        <v>13.5</v>
      </c>
      <c r="F15" s="59">
        <f>F17*(G15/100)</f>
        <v>140.686</v>
      </c>
      <c r="G15" s="60">
        <v>77.3</v>
      </c>
      <c r="H15" s="26">
        <f>H17*(I15/100)</f>
        <v>56.94</v>
      </c>
      <c r="I15" s="23">
        <v>36.5</v>
      </c>
      <c r="J15" s="42"/>
      <c r="K15" s="44"/>
      <c r="L15" s="42">
        <v>33</v>
      </c>
      <c r="M15" s="45"/>
    </row>
    <row r="16" spans="1:13" ht="13.5" thickBot="1">
      <c r="A16" s="93" t="s">
        <v>2</v>
      </c>
      <c r="B16" s="27">
        <f>D16+F16+H16</f>
        <v>78.19200000000001</v>
      </c>
      <c r="C16" s="96">
        <f>B16/B17</f>
        <v>0.15607185628742518</v>
      </c>
      <c r="D16" s="61">
        <f>D17*(E16/100)</f>
        <v>15.713999999999999</v>
      </c>
      <c r="E16" s="62">
        <v>9.7</v>
      </c>
      <c r="F16" s="61">
        <f>F17*(G16/100)</f>
        <v>19.11</v>
      </c>
      <c r="G16" s="62">
        <v>10.5</v>
      </c>
      <c r="H16" s="27">
        <f>H17*(I16/100)</f>
        <v>43.368</v>
      </c>
      <c r="I16" s="24">
        <v>27.8</v>
      </c>
      <c r="J16" s="46">
        <v>1</v>
      </c>
      <c r="K16" s="48"/>
      <c r="L16" s="46">
        <v>12</v>
      </c>
      <c r="M16" s="49"/>
    </row>
    <row r="17" spans="1:13" ht="13.5" thickBot="1">
      <c r="A17" s="19" t="s">
        <v>3</v>
      </c>
      <c r="B17" s="20">
        <v>501</v>
      </c>
      <c r="C17" s="21">
        <v>100</v>
      </c>
      <c r="D17" s="53">
        <v>162</v>
      </c>
      <c r="E17" s="63">
        <v>100</v>
      </c>
      <c r="F17" s="55">
        <v>182</v>
      </c>
      <c r="G17" s="63">
        <v>100</v>
      </c>
      <c r="H17" s="20">
        <v>156</v>
      </c>
      <c r="I17" s="67">
        <v>100</v>
      </c>
      <c r="J17" s="50">
        <v>3</v>
      </c>
      <c r="K17" s="51"/>
      <c r="L17" s="50">
        <v>70</v>
      </c>
      <c r="M17" s="52"/>
    </row>
    <row r="18" spans="4:9" ht="12.75">
      <c r="D18" s="54" t="s">
        <v>20</v>
      </c>
      <c r="F18" s="56" t="s">
        <v>21</v>
      </c>
      <c r="I18" s="66" t="s">
        <v>15</v>
      </c>
    </row>
    <row r="20" ht="13.5" thickBot="1"/>
    <row r="21" spans="1:5" ht="13.5" thickBot="1">
      <c r="A21" s="19" t="s">
        <v>25</v>
      </c>
      <c r="B21" s="89"/>
      <c r="C21" s="89"/>
      <c r="D21" s="89"/>
      <c r="E21" s="90"/>
    </row>
    <row r="22" spans="1:5" ht="13.5" thickBot="1">
      <c r="A22" s="28"/>
      <c r="B22" s="79" t="s">
        <v>22</v>
      </c>
      <c r="C22" s="29"/>
      <c r="D22" s="74" t="s">
        <v>23</v>
      </c>
      <c r="E22" s="29"/>
    </row>
    <row r="23" spans="1:5" ht="12.75">
      <c r="A23" s="7" t="s">
        <v>11</v>
      </c>
      <c r="B23" s="80">
        <v>155</v>
      </c>
      <c r="C23" s="75">
        <f>B23/B26</f>
        <v>0.3093812375249501</v>
      </c>
      <c r="D23" s="71">
        <f>E23*B26</f>
        <v>162.324</v>
      </c>
      <c r="E23" s="68">
        <v>0.324</v>
      </c>
    </row>
    <row r="24" spans="1:5" ht="12.75">
      <c r="A24" s="8" t="s">
        <v>6</v>
      </c>
      <c r="B24" s="81">
        <v>220</v>
      </c>
      <c r="C24" s="76">
        <f>B24/B26</f>
        <v>0.43912175648702595</v>
      </c>
      <c r="D24" s="72">
        <f>E24*B26</f>
        <v>182.364</v>
      </c>
      <c r="E24" s="69">
        <v>0.364</v>
      </c>
    </row>
    <row r="25" spans="1:5" ht="12.75">
      <c r="A25" s="8" t="s">
        <v>12</v>
      </c>
      <c r="B25" s="81">
        <f>B26-B24-B23</f>
        <v>126</v>
      </c>
      <c r="C25" s="77">
        <f>1-C24-C23</f>
        <v>0.2514970059880239</v>
      </c>
      <c r="D25" s="72">
        <f>E25*D26</f>
        <v>156.312</v>
      </c>
      <c r="E25" s="70">
        <f>1-E24-E23</f>
        <v>0.312</v>
      </c>
    </row>
    <row r="26" spans="1:5" ht="13.5" thickBot="1">
      <c r="A26" s="9" t="s">
        <v>3</v>
      </c>
      <c r="B26" s="82">
        <v>501</v>
      </c>
      <c r="C26" s="78"/>
      <c r="D26" s="73">
        <v>501</v>
      </c>
      <c r="E26" s="6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Mayo Clinic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2006-10-24T23:28:51Z</dcterms:created>
  <dcterms:modified xsi:type="dcterms:W3CDTF">2006-10-25T02:08:07Z</dcterms:modified>
  <cp:category/>
  <cp:version/>
  <cp:contentType/>
  <cp:contentStatus/>
</cp:coreProperties>
</file>